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FP Library\2025 RFPs\10-October 2025\RFP 102425SB Custodial Cleaning Services\RFP\"/>
    </mc:Choice>
  </mc:AlternateContent>
  <xr:revisionPtr revIDLastSave="0" documentId="13_ncr:1_{98E7A9C8-F9E0-42AE-B12B-F9F81AA378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one 1" sheetId="1" r:id="rId1"/>
    <sheet name="Sheet1" sheetId="2" r:id="rId2"/>
  </sheets>
  <definedNames>
    <definedName name="_xlnm.Print_Titles" localSheetId="0">'Zone 1'!$1:$2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D46" i="1"/>
  <c r="F16" i="1"/>
  <c r="F5" i="1"/>
  <c r="F6" i="1"/>
  <c r="F7" i="1"/>
  <c r="F8" i="1"/>
  <c r="F9" i="1"/>
  <c r="F11" i="1"/>
  <c r="F13" i="1"/>
  <c r="F20" i="1"/>
  <c r="F21" i="1"/>
  <c r="F30" i="1"/>
  <c r="F38" i="1"/>
  <c r="F41" i="1"/>
  <c r="F10" i="1"/>
  <c r="F18" i="1"/>
  <c r="F19" i="1"/>
  <c r="F23" i="1"/>
  <c r="F25" i="1"/>
  <c r="F27" i="1"/>
  <c r="F31" i="1"/>
  <c r="F43" i="1"/>
  <c r="F44" i="1"/>
  <c r="F24" i="1"/>
  <c r="F28" i="1"/>
  <c r="F40" i="1"/>
  <c r="F42" i="1"/>
  <c r="F12" i="1"/>
  <c r="F22" i="1"/>
  <c r="F29" i="1"/>
  <c r="F45" i="1"/>
  <c r="F3" i="1"/>
  <c r="F14" i="1"/>
  <c r="F15" i="1"/>
  <c r="F17" i="1"/>
  <c r="F26" i="1"/>
  <c r="F32" i="1"/>
  <c r="F33" i="1"/>
  <c r="F34" i="1"/>
  <c r="F35" i="1"/>
  <c r="F36" i="1"/>
  <c r="F37" i="1"/>
  <c r="F4" i="1"/>
  <c r="F46" i="1" l="1"/>
  <c r="E46" i="1" l="1"/>
</calcChain>
</file>

<file path=xl/sharedStrings.xml><?xml version="1.0" encoding="utf-8"?>
<sst xmlns="http://schemas.openxmlformats.org/spreadsheetml/2006/main" count="101" uniqueCount="101">
  <si>
    <t>Zone 1</t>
  </si>
  <si>
    <t>Street Address</t>
  </si>
  <si>
    <t>Zip</t>
  </si>
  <si>
    <t>Square Footage</t>
  </si>
  <si>
    <t>3030 Jackson Ave</t>
  </si>
  <si>
    <t>Bellevue M.S.</t>
  </si>
  <si>
    <t>575 S. Bellevue</t>
  </si>
  <si>
    <t>Bruce E.S.</t>
  </si>
  <si>
    <t>581 S. Bellevue</t>
  </si>
  <si>
    <t>BT Washington H.S.</t>
  </si>
  <si>
    <t>715 S. Lauderdale</t>
  </si>
  <si>
    <t>725 S. Lauderdale</t>
  </si>
  <si>
    <t>Central H.S.</t>
  </si>
  <si>
    <t>306 S. Bellevue</t>
  </si>
  <si>
    <t>Corning/Frayser E.S.</t>
  </si>
  <si>
    <t>1602 Dellwood Ave</t>
  </si>
  <si>
    <t>Crump Stadium</t>
  </si>
  <si>
    <t>1275 Linden</t>
  </si>
  <si>
    <t>1037 Cummings</t>
  </si>
  <si>
    <t>Delano E.S.</t>
  </si>
  <si>
    <t>1716 Delano Rd.</t>
  </si>
  <si>
    <t>Douglas E.S./M.S.</t>
  </si>
  <si>
    <t>1650 Ash St</t>
  </si>
  <si>
    <t>Douglas H.S.</t>
  </si>
  <si>
    <t>3200 Mount Olive Rd</t>
  </si>
  <si>
    <t>Downtown E.S.</t>
  </si>
  <si>
    <t>10 N. Fourth St.</t>
  </si>
  <si>
    <t>Egypt E.S.</t>
  </si>
  <si>
    <t>4160 Karen Cove</t>
  </si>
  <si>
    <t>Georgian Hills E.S.</t>
  </si>
  <si>
    <t>3930 Leweir St</t>
  </si>
  <si>
    <t>Georgian Hills M.S.</t>
  </si>
  <si>
    <t>3925 Denver Road</t>
  </si>
  <si>
    <t>Gordon E.S.</t>
  </si>
  <si>
    <t>815 Breedlove</t>
  </si>
  <si>
    <t>Grandview Heights M.S.</t>
  </si>
  <si>
    <t>2342 Clifton</t>
  </si>
  <si>
    <t xml:space="preserve">Hawkins Mill E.S. </t>
  </si>
  <si>
    <t>4295 Mountain Terrace</t>
  </si>
  <si>
    <t>Ida B. Wells Academy</t>
  </si>
  <si>
    <t>995 S. Lauderdale St.</t>
  </si>
  <si>
    <t>Idlewild E.S.</t>
  </si>
  <si>
    <t>1950 Linden</t>
  </si>
  <si>
    <t>7662 Benjestown Rd.</t>
  </si>
  <si>
    <t>Keystone E.S.</t>
  </si>
  <si>
    <t>4301 Old Allen Rd.</t>
  </si>
  <si>
    <t>LaRose E.S.</t>
  </si>
  <si>
    <t>864 S. Wellington St.</t>
  </si>
  <si>
    <t>Lucie Campbell E.S.</t>
  </si>
  <si>
    <t>3232 Birchfield</t>
  </si>
  <si>
    <t>Lucy E.S.</t>
  </si>
  <si>
    <t>6269 Amherst Rd.</t>
  </si>
  <si>
    <t>Manassas H.S.</t>
  </si>
  <si>
    <t>1111 Manassas</t>
  </si>
  <si>
    <t>Northaven E.S.</t>
  </si>
  <si>
    <t>5157 North Circle Rd.</t>
  </si>
  <si>
    <t>Peabody E.S.</t>
  </si>
  <si>
    <t>2086 Young</t>
  </si>
  <si>
    <t>Raleigh-Egypt H.S.</t>
  </si>
  <si>
    <t>3970 Voltaire</t>
  </si>
  <si>
    <t>Raleigh-Egypt M.S.</t>
  </si>
  <si>
    <t>4215 Alice Ann Dr.</t>
  </si>
  <si>
    <t>Raleigh-Egypt Stadium</t>
  </si>
  <si>
    <t>4019 Egypt Central</t>
  </si>
  <si>
    <t>Rozelle E.S.</t>
  </si>
  <si>
    <t>993 Roland</t>
  </si>
  <si>
    <t>Scenic Hills E.S.</t>
  </si>
  <si>
    <t>3450 Scenic Hwy.</t>
  </si>
  <si>
    <t>Snowden E.S./M.S.</t>
  </si>
  <si>
    <t>1870 N. Parkway</t>
  </si>
  <si>
    <t>Springdale E.S.</t>
  </si>
  <si>
    <t>Trezevant CTC</t>
  </si>
  <si>
    <t>3224 Range Line</t>
  </si>
  <si>
    <t>Trezevant H.S.</t>
  </si>
  <si>
    <t>3350 Trezevant</t>
  </si>
  <si>
    <t>Vollentine E.S.</t>
  </si>
  <si>
    <t>1682 Vollentine</t>
  </si>
  <si>
    <t xml:space="preserve">Westside E.S. </t>
  </si>
  <si>
    <t>3347 Dawn Dr.</t>
  </si>
  <si>
    <t>Whitney E.S.</t>
  </si>
  <si>
    <t>1219 Whitney Ave</t>
  </si>
  <si>
    <t>Woodstock M.S.</t>
  </si>
  <si>
    <t>5885 Woodstock Cuba Rd.</t>
  </si>
  <si>
    <t>Totals</t>
  </si>
  <si>
    <t>Instructions on Completing Excel Document</t>
  </si>
  <si>
    <t>BT Washington Stadium</t>
  </si>
  <si>
    <t>Caldwell Guthrie</t>
  </si>
  <si>
    <t>Jeter E.S.</t>
  </si>
  <si>
    <t>Cummings</t>
  </si>
  <si>
    <t>Admin- SCS HQ (Bayer Bldg)</t>
  </si>
  <si>
    <t>951 Chelsea Ave</t>
  </si>
  <si>
    <t>880 N Hollywood</t>
  </si>
  <si>
    <t># of Staff</t>
  </si>
  <si>
    <t>Annual Total Cost ($)</t>
  </si>
  <si>
    <t xml:space="preserve"> Monthly Cost Per Location ($)</t>
  </si>
  <si>
    <t>Note:  A cost must be entered for each location.</t>
  </si>
  <si>
    <t>(4)   The spreadsheet will be inclusive of ALL costs. (Labor, equipment, supplies, supervisory staff, etc.)</t>
  </si>
  <si>
    <t>(3)  Enter the Number of Staff Members Needed for Each Location in Column G</t>
  </si>
  <si>
    <r>
      <t xml:space="preserve">(2)  </t>
    </r>
    <r>
      <rPr>
        <b/>
        <sz val="11"/>
        <color indexed="10"/>
        <rFont val="Calibri"/>
        <family val="2"/>
      </rPr>
      <t xml:space="preserve">Do not enter </t>
    </r>
    <r>
      <rPr>
        <sz val="11"/>
        <rFont val="Calibri"/>
        <family val="2"/>
      </rPr>
      <t xml:space="preserve">an </t>
    </r>
    <r>
      <rPr>
        <b/>
        <sz val="11"/>
        <rFont val="Calibri"/>
        <family val="2"/>
      </rPr>
      <t>Annual Total Cost</t>
    </r>
    <r>
      <rPr>
        <sz val="11"/>
        <rFont val="Calibri"/>
        <family val="2"/>
      </rPr>
      <t xml:space="preserve"> in this field (Column F), it will automatically prepopulate cost based on a formula of   (Monthly Cost x 12)</t>
    </r>
  </si>
  <si>
    <r>
      <t xml:space="preserve">(1)  Enter your </t>
    </r>
    <r>
      <rPr>
        <b/>
        <sz val="11"/>
        <color indexed="8"/>
        <rFont val="Calibri"/>
        <family val="2"/>
      </rPr>
      <t xml:space="preserve"> Monthly Cost</t>
    </r>
    <r>
      <rPr>
        <sz val="11"/>
        <color indexed="8"/>
        <rFont val="Calibri"/>
        <family val="2"/>
      </rPr>
      <t xml:space="preserve"> For Each Location in Column E</t>
    </r>
  </si>
  <si>
    <t>APPENDIX I - PRICING SCHEDULE - RFP 102425SB Custodial Cleaning Services Zone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</si>
</sst>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Tw Cen MT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66FF"/>
      <name val="Calibri"/>
      <family val="2"/>
    </font>
    <font>
      <sz val="11"/>
      <name val="Calibri"/>
      <family val="2"/>
    </font>
    <font>
      <b/>
      <sz val="8"/>
      <color rgb="FF000000"/>
      <name val="Calibri"/>
      <family val="2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sz val="11"/>
      <color rgb="FF0066FF"/>
      <name val="Calibri"/>
      <family val="2"/>
    </font>
    <font>
      <sz val="11"/>
      <color rgb="FF000000"/>
      <name val="Calibri"/>
      <family val="2"/>
    </font>
    <font>
      <sz val="11"/>
      <color rgb="FF202124"/>
      <name val="Calibri"/>
      <family val="2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vertical="center" wrapText="1"/>
      <protection locked="0"/>
    </xf>
    <xf numFmtId="3" fontId="0" fillId="0" borderId="0" xfId="0" applyNumberFormat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3" fontId="0" fillId="0" borderId="0" xfId="0" applyNumberFormat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44" fontId="3" fillId="0" borderId="1" xfId="1" applyFont="1" applyFill="1" applyBorder="1" applyProtection="1">
      <protection locked="0"/>
    </xf>
    <xf numFmtId="0" fontId="7" fillId="0" borderId="0" xfId="0" applyFont="1" applyAlignment="1" applyProtection="1">
      <alignment horizontal="right" vertical="center"/>
      <protection locked="0"/>
    </xf>
    <xf numFmtId="8" fontId="10" fillId="2" borderId="1" xfId="0" applyNumberFormat="1" applyFont="1" applyFill="1" applyBorder="1" applyAlignment="1" applyProtection="1">
      <alignment horizontal="center" vertical="center"/>
      <protection locked="0"/>
    </xf>
    <xf numFmtId="44" fontId="8" fillId="0" borderId="1" xfId="1" applyFont="1" applyFill="1" applyBorder="1" applyProtection="1"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3" fontId="8" fillId="0" borderId="1" xfId="0" applyNumberFormat="1" applyFont="1" applyBorder="1" applyAlignment="1" applyProtection="1">
      <alignment horizontal="center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left" wrapText="1"/>
      <protection locked="0"/>
    </xf>
    <xf numFmtId="0" fontId="14" fillId="0" borderId="0" xfId="0" applyFont="1" applyAlignment="1" applyProtection="1">
      <alignment wrapText="1"/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3" fontId="6" fillId="0" borderId="0" xfId="0" applyNumberFormat="1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</xf>
    <xf numFmtId="3" fontId="11" fillId="0" borderId="1" xfId="0" applyNumberFormat="1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3" fontId="11" fillId="0" borderId="1" xfId="0" applyNumberFormat="1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"/>
  <sheetViews>
    <sheetView tabSelected="1" zoomScaleNormal="100" workbookViewId="0">
      <selection activeCell="E6" sqref="E6"/>
    </sheetView>
  </sheetViews>
  <sheetFormatPr defaultRowHeight="15" x14ac:dyDescent="0.25"/>
  <cols>
    <col min="1" max="1" width="29.5703125" style="1" customWidth="1"/>
    <col min="2" max="2" width="26.42578125" style="1" customWidth="1"/>
    <col min="3" max="3" width="9.140625" style="1"/>
    <col min="4" max="4" width="11.140625" style="1" customWidth="1"/>
    <col min="5" max="5" width="13.140625" style="1" customWidth="1"/>
    <col min="6" max="6" width="23.7109375" style="1" customWidth="1"/>
    <col min="7" max="7" width="11.85546875" style="1" customWidth="1"/>
    <col min="8" max="8" width="9.140625" style="1"/>
    <col min="9" max="9" width="26" style="1" bestFit="1" customWidth="1"/>
    <col min="10" max="10" width="23.7109375" style="1" bestFit="1" customWidth="1"/>
    <col min="11" max="16384" width="9.140625" style="1"/>
  </cols>
  <sheetData>
    <row r="1" spans="1:8" ht="42" customHeight="1" x14ac:dyDescent="0.25">
      <c r="A1" s="15" t="s">
        <v>100</v>
      </c>
      <c r="B1" s="15"/>
      <c r="C1" s="15"/>
      <c r="D1" s="15"/>
      <c r="E1" s="15"/>
      <c r="F1" s="15"/>
      <c r="G1" s="15"/>
    </row>
    <row r="2" spans="1:8" ht="58.5" customHeight="1" x14ac:dyDescent="0.25">
      <c r="A2" s="36" t="s">
        <v>0</v>
      </c>
      <c r="B2" s="36" t="s">
        <v>1</v>
      </c>
      <c r="C2" s="36" t="s">
        <v>2</v>
      </c>
      <c r="D2" s="37" t="s">
        <v>3</v>
      </c>
      <c r="E2" s="16" t="s">
        <v>94</v>
      </c>
      <c r="F2" s="17" t="s">
        <v>93</v>
      </c>
      <c r="G2" s="18" t="s">
        <v>92</v>
      </c>
      <c r="H2" s="10"/>
    </row>
    <row r="3" spans="1:8" ht="15" customHeight="1" x14ac:dyDescent="0.25">
      <c r="A3" s="38" t="s">
        <v>89</v>
      </c>
      <c r="B3" s="39" t="s">
        <v>4</v>
      </c>
      <c r="C3" s="39">
        <v>38112</v>
      </c>
      <c r="D3" s="40">
        <v>411901</v>
      </c>
      <c r="E3" s="13">
        <v>0</v>
      </c>
      <c r="F3" s="13">
        <f t="shared" ref="F3:F45" si="0">E3*12</f>
        <v>0</v>
      </c>
      <c r="G3" s="11"/>
      <c r="H3" s="10"/>
    </row>
    <row r="4" spans="1:8" x14ac:dyDescent="0.25">
      <c r="A4" s="38" t="s">
        <v>5</v>
      </c>
      <c r="B4" s="39" t="s">
        <v>6</v>
      </c>
      <c r="C4" s="41">
        <v>38104</v>
      </c>
      <c r="D4" s="42">
        <v>93972</v>
      </c>
      <c r="E4" s="13">
        <v>0</v>
      </c>
      <c r="F4" s="13">
        <f t="shared" si="0"/>
        <v>0</v>
      </c>
      <c r="G4" s="11"/>
      <c r="H4" s="10"/>
    </row>
    <row r="5" spans="1:8" x14ac:dyDescent="0.25">
      <c r="A5" s="38" t="s">
        <v>7</v>
      </c>
      <c r="B5" s="39" t="s">
        <v>8</v>
      </c>
      <c r="C5" s="41">
        <v>38104</v>
      </c>
      <c r="D5" s="42">
        <v>68491</v>
      </c>
      <c r="E5" s="13">
        <v>0</v>
      </c>
      <c r="F5" s="13">
        <f t="shared" si="0"/>
        <v>0</v>
      </c>
      <c r="G5" s="11"/>
      <c r="H5" s="10"/>
    </row>
    <row r="6" spans="1:8" x14ac:dyDescent="0.25">
      <c r="A6" s="38" t="s">
        <v>9</v>
      </c>
      <c r="B6" s="39" t="s">
        <v>10</v>
      </c>
      <c r="C6" s="41">
        <v>38126</v>
      </c>
      <c r="D6" s="42">
        <v>152918</v>
      </c>
      <c r="E6" s="13">
        <v>0</v>
      </c>
      <c r="F6" s="13">
        <f t="shared" si="0"/>
        <v>0</v>
      </c>
      <c r="G6" s="11"/>
      <c r="H6" s="10"/>
    </row>
    <row r="7" spans="1:8" x14ac:dyDescent="0.25">
      <c r="A7" s="38" t="s">
        <v>85</v>
      </c>
      <c r="B7" s="39" t="s">
        <v>11</v>
      </c>
      <c r="C7" s="41">
        <v>38126</v>
      </c>
      <c r="D7" s="42">
        <v>15000</v>
      </c>
      <c r="E7" s="13">
        <v>0</v>
      </c>
      <c r="F7" s="13">
        <f t="shared" si="0"/>
        <v>0</v>
      </c>
      <c r="G7" s="11"/>
      <c r="H7" s="10"/>
    </row>
    <row r="8" spans="1:8" x14ac:dyDescent="0.25">
      <c r="A8" s="38" t="s">
        <v>86</v>
      </c>
      <c r="B8" s="39" t="s">
        <v>90</v>
      </c>
      <c r="C8" s="41">
        <v>38107</v>
      </c>
      <c r="D8" s="42">
        <v>104656</v>
      </c>
      <c r="E8" s="13">
        <v>0</v>
      </c>
      <c r="F8" s="13">
        <f t="shared" si="0"/>
        <v>0</v>
      </c>
      <c r="G8" s="11"/>
      <c r="H8" s="10"/>
    </row>
    <row r="9" spans="1:8" x14ac:dyDescent="0.25">
      <c r="A9" s="38" t="s">
        <v>12</v>
      </c>
      <c r="B9" s="39" t="s">
        <v>13</v>
      </c>
      <c r="C9" s="41">
        <v>38104</v>
      </c>
      <c r="D9" s="42">
        <v>283230</v>
      </c>
      <c r="E9" s="13">
        <v>0</v>
      </c>
      <c r="F9" s="13">
        <f t="shared" si="0"/>
        <v>0</v>
      </c>
      <c r="G9" s="11"/>
      <c r="H9" s="10"/>
    </row>
    <row r="10" spans="1:8" x14ac:dyDescent="0.25">
      <c r="A10" s="38" t="s">
        <v>14</v>
      </c>
      <c r="B10" s="43" t="s">
        <v>15</v>
      </c>
      <c r="C10" s="41">
        <v>38127</v>
      </c>
      <c r="D10" s="42">
        <v>42797</v>
      </c>
      <c r="E10" s="13">
        <v>0</v>
      </c>
      <c r="F10" s="13">
        <f t="shared" si="0"/>
        <v>0</v>
      </c>
      <c r="G10" s="11"/>
      <c r="H10" s="10"/>
    </row>
    <row r="11" spans="1:8" x14ac:dyDescent="0.25">
      <c r="A11" s="38" t="s">
        <v>16</v>
      </c>
      <c r="B11" s="39" t="s">
        <v>17</v>
      </c>
      <c r="C11" s="41">
        <v>38104</v>
      </c>
      <c r="D11" s="42">
        <v>15000</v>
      </c>
      <c r="E11" s="13">
        <v>0</v>
      </c>
      <c r="F11" s="13">
        <f t="shared" si="0"/>
        <v>0</v>
      </c>
      <c r="G11" s="11"/>
      <c r="H11" s="10"/>
    </row>
    <row r="12" spans="1:8" x14ac:dyDescent="0.25">
      <c r="A12" s="38" t="s">
        <v>88</v>
      </c>
      <c r="B12" s="39" t="s">
        <v>18</v>
      </c>
      <c r="C12" s="41">
        <v>38106</v>
      </c>
      <c r="D12" s="42">
        <v>120729</v>
      </c>
      <c r="E12" s="13">
        <v>0</v>
      </c>
      <c r="F12" s="13">
        <f t="shared" si="0"/>
        <v>0</v>
      </c>
      <c r="G12" s="11"/>
      <c r="H12" s="10"/>
    </row>
    <row r="13" spans="1:8" x14ac:dyDescent="0.25">
      <c r="A13" s="38" t="s">
        <v>19</v>
      </c>
      <c r="B13" s="39" t="s">
        <v>20</v>
      </c>
      <c r="C13" s="41">
        <v>38127</v>
      </c>
      <c r="D13" s="42">
        <v>42768</v>
      </c>
      <c r="E13" s="13">
        <v>0</v>
      </c>
      <c r="F13" s="13">
        <f t="shared" si="0"/>
        <v>0</v>
      </c>
      <c r="G13" s="11"/>
      <c r="H13" s="10"/>
    </row>
    <row r="14" spans="1:8" x14ac:dyDescent="0.25">
      <c r="A14" s="38" t="s">
        <v>21</v>
      </c>
      <c r="B14" s="41" t="s">
        <v>22</v>
      </c>
      <c r="C14" s="41">
        <v>38108</v>
      </c>
      <c r="D14" s="42">
        <v>93447</v>
      </c>
      <c r="E14" s="13">
        <v>0</v>
      </c>
      <c r="F14" s="13">
        <f t="shared" si="0"/>
        <v>0</v>
      </c>
      <c r="G14" s="11"/>
      <c r="H14" s="10"/>
    </row>
    <row r="15" spans="1:8" x14ac:dyDescent="0.25">
      <c r="A15" s="38" t="s">
        <v>23</v>
      </c>
      <c r="B15" s="41" t="s">
        <v>24</v>
      </c>
      <c r="C15" s="41">
        <v>38108</v>
      </c>
      <c r="D15" s="42">
        <v>148568</v>
      </c>
      <c r="E15" s="13">
        <v>0</v>
      </c>
      <c r="F15" s="13">
        <f t="shared" si="0"/>
        <v>0</v>
      </c>
      <c r="G15" s="11"/>
      <c r="H15" s="10"/>
    </row>
    <row r="16" spans="1:8" x14ac:dyDescent="0.25">
      <c r="A16" s="38" t="s">
        <v>25</v>
      </c>
      <c r="B16" s="44" t="s">
        <v>26</v>
      </c>
      <c r="C16" s="41">
        <v>38103</v>
      </c>
      <c r="D16" s="42">
        <v>84070</v>
      </c>
      <c r="E16" s="13">
        <v>0</v>
      </c>
      <c r="F16" s="13">
        <f t="shared" si="0"/>
        <v>0</v>
      </c>
      <c r="G16" s="11"/>
      <c r="H16" s="10"/>
    </row>
    <row r="17" spans="1:8" x14ac:dyDescent="0.25">
      <c r="A17" s="38" t="s">
        <v>27</v>
      </c>
      <c r="B17" s="39" t="s">
        <v>28</v>
      </c>
      <c r="C17" s="41">
        <v>38128</v>
      </c>
      <c r="D17" s="45">
        <v>57636</v>
      </c>
      <c r="E17" s="13">
        <v>0</v>
      </c>
      <c r="F17" s="13">
        <f t="shared" si="0"/>
        <v>0</v>
      </c>
      <c r="G17" s="11"/>
      <c r="H17" s="10"/>
    </row>
    <row r="18" spans="1:8" x14ac:dyDescent="0.25">
      <c r="A18" s="38" t="s">
        <v>29</v>
      </c>
      <c r="B18" s="43" t="s">
        <v>30</v>
      </c>
      <c r="C18" s="41">
        <v>38127</v>
      </c>
      <c r="D18" s="45">
        <v>44786</v>
      </c>
      <c r="E18" s="13">
        <v>0</v>
      </c>
      <c r="F18" s="13">
        <f t="shared" si="0"/>
        <v>0</v>
      </c>
      <c r="G18" s="11"/>
      <c r="H18" s="10"/>
    </row>
    <row r="19" spans="1:8" x14ac:dyDescent="0.25">
      <c r="A19" s="38" t="s">
        <v>31</v>
      </c>
      <c r="B19" s="39" t="s">
        <v>32</v>
      </c>
      <c r="C19" s="41">
        <v>38127</v>
      </c>
      <c r="D19" s="45">
        <v>87069</v>
      </c>
      <c r="E19" s="13">
        <v>0</v>
      </c>
      <c r="F19" s="13">
        <f t="shared" si="0"/>
        <v>0</v>
      </c>
      <c r="G19" s="11"/>
      <c r="H19" s="10"/>
    </row>
    <row r="20" spans="1:8" x14ac:dyDescent="0.25">
      <c r="A20" s="38" t="s">
        <v>33</v>
      </c>
      <c r="B20" s="39" t="s">
        <v>34</v>
      </c>
      <c r="C20" s="41">
        <v>38107</v>
      </c>
      <c r="D20" s="42">
        <v>86387</v>
      </c>
      <c r="E20" s="13">
        <v>0</v>
      </c>
      <c r="F20" s="13">
        <f t="shared" si="0"/>
        <v>0</v>
      </c>
      <c r="G20" s="11"/>
      <c r="H20" s="10"/>
    </row>
    <row r="21" spans="1:8" x14ac:dyDescent="0.25">
      <c r="A21" s="38" t="s">
        <v>35</v>
      </c>
      <c r="B21" s="39" t="s">
        <v>36</v>
      </c>
      <c r="C21" s="41">
        <v>38127</v>
      </c>
      <c r="D21" s="45">
        <v>65810</v>
      </c>
      <c r="E21" s="13">
        <v>0</v>
      </c>
      <c r="F21" s="13">
        <f t="shared" si="0"/>
        <v>0</v>
      </c>
      <c r="G21" s="11"/>
      <c r="H21" s="10"/>
    </row>
    <row r="22" spans="1:8" x14ac:dyDescent="0.25">
      <c r="A22" s="38" t="s">
        <v>37</v>
      </c>
      <c r="B22" s="39" t="s">
        <v>38</v>
      </c>
      <c r="C22" s="41">
        <v>38127</v>
      </c>
      <c r="D22" s="45">
        <v>67350</v>
      </c>
      <c r="E22" s="13">
        <v>0</v>
      </c>
      <c r="F22" s="13">
        <f t="shared" si="0"/>
        <v>0</v>
      </c>
      <c r="G22" s="11"/>
      <c r="H22" s="10"/>
    </row>
    <row r="23" spans="1:8" x14ac:dyDescent="0.25">
      <c r="A23" s="38" t="s">
        <v>39</v>
      </c>
      <c r="B23" s="44" t="s">
        <v>40</v>
      </c>
      <c r="C23" s="41">
        <v>38126</v>
      </c>
      <c r="D23" s="45">
        <v>71059</v>
      </c>
      <c r="E23" s="13">
        <v>0</v>
      </c>
      <c r="F23" s="13">
        <f t="shared" si="0"/>
        <v>0</v>
      </c>
      <c r="G23" s="11"/>
      <c r="H23" s="10"/>
    </row>
    <row r="24" spans="1:8" x14ac:dyDescent="0.25">
      <c r="A24" s="38" t="s">
        <v>41</v>
      </c>
      <c r="B24" s="39" t="s">
        <v>42</v>
      </c>
      <c r="C24" s="41">
        <v>38104</v>
      </c>
      <c r="D24" s="45">
        <v>65025</v>
      </c>
      <c r="E24" s="13">
        <v>0</v>
      </c>
      <c r="F24" s="13">
        <f t="shared" si="0"/>
        <v>0</v>
      </c>
      <c r="G24" s="11"/>
      <c r="H24" s="10"/>
    </row>
    <row r="25" spans="1:8" x14ac:dyDescent="0.25">
      <c r="A25" s="38" t="s">
        <v>87</v>
      </c>
      <c r="B25" s="39" t="s">
        <v>43</v>
      </c>
      <c r="C25" s="41">
        <v>38053</v>
      </c>
      <c r="D25" s="45">
        <v>70058</v>
      </c>
      <c r="E25" s="13">
        <v>0</v>
      </c>
      <c r="F25" s="13">
        <f t="shared" si="0"/>
        <v>0</v>
      </c>
      <c r="G25" s="11"/>
      <c r="H25" s="10"/>
    </row>
    <row r="26" spans="1:8" x14ac:dyDescent="0.25">
      <c r="A26" s="38" t="s">
        <v>44</v>
      </c>
      <c r="B26" s="39" t="s">
        <v>45</v>
      </c>
      <c r="C26" s="41">
        <v>38128</v>
      </c>
      <c r="D26" s="45">
        <v>84641</v>
      </c>
      <c r="E26" s="13">
        <v>0</v>
      </c>
      <c r="F26" s="13">
        <f t="shared" si="0"/>
        <v>0</v>
      </c>
      <c r="G26" s="11"/>
      <c r="H26" s="10"/>
    </row>
    <row r="27" spans="1:8" x14ac:dyDescent="0.25">
      <c r="A27" s="38" t="s">
        <v>46</v>
      </c>
      <c r="B27" s="39" t="s">
        <v>47</v>
      </c>
      <c r="C27" s="41">
        <v>38126</v>
      </c>
      <c r="D27" s="45">
        <v>94426</v>
      </c>
      <c r="E27" s="13">
        <v>0</v>
      </c>
      <c r="F27" s="13">
        <f t="shared" si="0"/>
        <v>0</v>
      </c>
      <c r="G27" s="11"/>
      <c r="H27" s="10"/>
    </row>
    <row r="28" spans="1:8" x14ac:dyDescent="0.25">
      <c r="A28" s="38" t="s">
        <v>48</v>
      </c>
      <c r="B28" s="39" t="s">
        <v>49</v>
      </c>
      <c r="C28" s="41">
        <v>38118</v>
      </c>
      <c r="D28" s="42">
        <v>84740</v>
      </c>
      <c r="E28" s="13">
        <v>0</v>
      </c>
      <c r="F28" s="13">
        <f t="shared" si="0"/>
        <v>0</v>
      </c>
      <c r="G28" s="11"/>
      <c r="H28" s="10"/>
    </row>
    <row r="29" spans="1:8" x14ac:dyDescent="0.25">
      <c r="A29" s="38" t="s">
        <v>50</v>
      </c>
      <c r="B29" s="41" t="s">
        <v>51</v>
      </c>
      <c r="C29" s="41">
        <v>38053</v>
      </c>
      <c r="D29" s="45">
        <v>77446</v>
      </c>
      <c r="E29" s="13">
        <v>0</v>
      </c>
      <c r="F29" s="13">
        <f t="shared" si="0"/>
        <v>0</v>
      </c>
      <c r="G29" s="11"/>
      <c r="H29" s="10"/>
    </row>
    <row r="30" spans="1:8" x14ac:dyDescent="0.25">
      <c r="A30" s="38" t="s">
        <v>52</v>
      </c>
      <c r="B30" s="39" t="s">
        <v>53</v>
      </c>
      <c r="C30" s="41">
        <v>38107</v>
      </c>
      <c r="D30" s="45">
        <v>141754</v>
      </c>
      <c r="E30" s="13">
        <v>0</v>
      </c>
      <c r="F30" s="13">
        <f t="shared" si="0"/>
        <v>0</v>
      </c>
      <c r="G30" s="11"/>
      <c r="H30" s="10"/>
    </row>
    <row r="31" spans="1:8" x14ac:dyDescent="0.25">
      <c r="A31" s="38" t="s">
        <v>54</v>
      </c>
      <c r="B31" s="41" t="s">
        <v>55</v>
      </c>
      <c r="C31" s="41">
        <v>38127</v>
      </c>
      <c r="D31" s="45">
        <v>70350</v>
      </c>
      <c r="E31" s="13">
        <v>0</v>
      </c>
      <c r="F31" s="13">
        <f t="shared" si="0"/>
        <v>0</v>
      </c>
      <c r="G31" s="11"/>
      <c r="H31" s="10"/>
    </row>
    <row r="32" spans="1:8" x14ac:dyDescent="0.25">
      <c r="A32" s="38" t="s">
        <v>56</v>
      </c>
      <c r="B32" s="39" t="s">
        <v>57</v>
      </c>
      <c r="C32" s="41">
        <v>38104</v>
      </c>
      <c r="D32" s="45">
        <v>53997</v>
      </c>
      <c r="E32" s="13">
        <v>0</v>
      </c>
      <c r="F32" s="13">
        <f t="shared" si="0"/>
        <v>0</v>
      </c>
      <c r="G32" s="11"/>
      <c r="H32" s="10"/>
    </row>
    <row r="33" spans="1:8" x14ac:dyDescent="0.25">
      <c r="A33" s="38" t="s">
        <v>58</v>
      </c>
      <c r="B33" s="39" t="s">
        <v>59</v>
      </c>
      <c r="C33" s="41">
        <v>38128</v>
      </c>
      <c r="D33" s="45">
        <v>145850</v>
      </c>
      <c r="E33" s="13">
        <v>0</v>
      </c>
      <c r="F33" s="13">
        <f t="shared" si="0"/>
        <v>0</v>
      </c>
      <c r="G33" s="11"/>
      <c r="H33" s="10"/>
    </row>
    <row r="34" spans="1:8" x14ac:dyDescent="0.25">
      <c r="A34" s="38" t="s">
        <v>60</v>
      </c>
      <c r="B34" s="39" t="s">
        <v>61</v>
      </c>
      <c r="C34" s="41">
        <v>38128</v>
      </c>
      <c r="D34" s="45">
        <v>52000</v>
      </c>
      <c r="E34" s="13">
        <v>0</v>
      </c>
      <c r="F34" s="13">
        <f t="shared" si="0"/>
        <v>0</v>
      </c>
      <c r="G34" s="11"/>
      <c r="H34" s="10"/>
    </row>
    <row r="35" spans="1:8" x14ac:dyDescent="0.25">
      <c r="A35" s="38" t="s">
        <v>62</v>
      </c>
      <c r="B35" s="39" t="s">
        <v>63</v>
      </c>
      <c r="C35" s="41">
        <v>38128</v>
      </c>
      <c r="D35" s="45">
        <v>15000</v>
      </c>
      <c r="E35" s="13">
        <v>0</v>
      </c>
      <c r="F35" s="13">
        <f t="shared" si="0"/>
        <v>0</v>
      </c>
      <c r="G35" s="11"/>
      <c r="H35" s="10"/>
    </row>
    <row r="36" spans="1:8" x14ac:dyDescent="0.25">
      <c r="A36" s="38" t="s">
        <v>64</v>
      </c>
      <c r="B36" s="39" t="s">
        <v>65</v>
      </c>
      <c r="C36" s="41">
        <v>38114</v>
      </c>
      <c r="D36" s="45">
        <v>58750</v>
      </c>
      <c r="E36" s="13">
        <v>0</v>
      </c>
      <c r="F36" s="13">
        <f t="shared" si="0"/>
        <v>0</v>
      </c>
      <c r="G36" s="11"/>
      <c r="H36" s="10"/>
    </row>
    <row r="37" spans="1:8" x14ac:dyDescent="0.25">
      <c r="A37" s="38" t="s">
        <v>66</v>
      </c>
      <c r="B37" s="39" t="s">
        <v>67</v>
      </c>
      <c r="C37" s="41">
        <v>38128</v>
      </c>
      <c r="D37" s="45">
        <v>48338</v>
      </c>
      <c r="E37" s="13">
        <v>0</v>
      </c>
      <c r="F37" s="13">
        <f t="shared" si="0"/>
        <v>0</v>
      </c>
      <c r="G37" s="11"/>
      <c r="H37" s="10"/>
    </row>
    <row r="38" spans="1:8" x14ac:dyDescent="0.25">
      <c r="A38" s="38" t="s">
        <v>68</v>
      </c>
      <c r="B38" s="39" t="s">
        <v>69</v>
      </c>
      <c r="C38" s="41">
        <v>38112</v>
      </c>
      <c r="D38" s="45">
        <v>199849</v>
      </c>
      <c r="E38" s="13">
        <v>0</v>
      </c>
      <c r="F38" s="13">
        <f t="shared" si="0"/>
        <v>0</v>
      </c>
      <c r="G38" s="11"/>
      <c r="H38" s="10"/>
    </row>
    <row r="39" spans="1:8" x14ac:dyDescent="0.25">
      <c r="A39" s="38" t="s">
        <v>70</v>
      </c>
      <c r="B39" s="39" t="s">
        <v>91</v>
      </c>
      <c r="C39" s="41">
        <v>38108</v>
      </c>
      <c r="D39" s="45">
        <v>44198</v>
      </c>
      <c r="E39" s="13">
        <v>0</v>
      </c>
      <c r="F39" s="13">
        <f t="shared" si="0"/>
        <v>0</v>
      </c>
      <c r="G39" s="11"/>
      <c r="H39" s="10"/>
    </row>
    <row r="40" spans="1:8" x14ac:dyDescent="0.25">
      <c r="A40" s="38" t="s">
        <v>71</v>
      </c>
      <c r="B40" s="39" t="s">
        <v>72</v>
      </c>
      <c r="C40" s="41">
        <v>38127</v>
      </c>
      <c r="D40" s="45">
        <v>62456</v>
      </c>
      <c r="E40" s="13">
        <v>0</v>
      </c>
      <c r="F40" s="13">
        <f t="shared" si="0"/>
        <v>0</v>
      </c>
      <c r="G40" s="11"/>
      <c r="H40" s="10"/>
    </row>
    <row r="41" spans="1:8" x14ac:dyDescent="0.25">
      <c r="A41" s="38" t="s">
        <v>73</v>
      </c>
      <c r="B41" s="39" t="s">
        <v>74</v>
      </c>
      <c r="C41" s="41">
        <v>38127</v>
      </c>
      <c r="D41" s="45">
        <v>256285</v>
      </c>
      <c r="E41" s="13">
        <v>0</v>
      </c>
      <c r="F41" s="13">
        <f t="shared" si="0"/>
        <v>0</v>
      </c>
      <c r="G41" s="11"/>
      <c r="H41" s="10"/>
    </row>
    <row r="42" spans="1:8" x14ac:dyDescent="0.25">
      <c r="A42" s="38" t="s">
        <v>75</v>
      </c>
      <c r="B42" s="39" t="s">
        <v>76</v>
      </c>
      <c r="C42" s="41">
        <v>38107</v>
      </c>
      <c r="D42" s="45">
        <v>75100</v>
      </c>
      <c r="E42" s="13">
        <v>0</v>
      </c>
      <c r="F42" s="13">
        <f t="shared" si="0"/>
        <v>0</v>
      </c>
      <c r="G42" s="11"/>
      <c r="H42" s="10"/>
    </row>
    <row r="43" spans="1:8" x14ac:dyDescent="0.25">
      <c r="A43" s="38" t="s">
        <v>77</v>
      </c>
      <c r="B43" s="39" t="s">
        <v>78</v>
      </c>
      <c r="C43" s="41">
        <v>38127</v>
      </c>
      <c r="D43" s="45">
        <v>49474</v>
      </c>
      <c r="E43" s="13">
        <v>0</v>
      </c>
      <c r="F43" s="13">
        <f t="shared" si="0"/>
        <v>0</v>
      </c>
      <c r="G43" s="11"/>
      <c r="H43" s="10"/>
    </row>
    <row r="44" spans="1:8" x14ac:dyDescent="0.25">
      <c r="A44" s="38" t="s">
        <v>79</v>
      </c>
      <c r="B44" s="43" t="s">
        <v>80</v>
      </c>
      <c r="C44" s="41">
        <v>38127</v>
      </c>
      <c r="D44" s="45">
        <v>71757</v>
      </c>
      <c r="E44" s="13">
        <v>0</v>
      </c>
      <c r="F44" s="13">
        <f t="shared" si="0"/>
        <v>0</v>
      </c>
      <c r="G44" s="11"/>
      <c r="H44" s="10"/>
    </row>
    <row r="45" spans="1:8" x14ac:dyDescent="0.25">
      <c r="A45" s="38" t="s">
        <v>81</v>
      </c>
      <c r="B45" s="41" t="s">
        <v>82</v>
      </c>
      <c r="C45" s="46">
        <v>38053</v>
      </c>
      <c r="D45" s="45">
        <v>72850</v>
      </c>
      <c r="E45" s="13">
        <v>0</v>
      </c>
      <c r="F45" s="13">
        <f t="shared" si="0"/>
        <v>0</v>
      </c>
      <c r="G45" s="11"/>
      <c r="H45" s="10"/>
    </row>
    <row r="46" spans="1:8" x14ac:dyDescent="0.25">
      <c r="A46" s="19" t="s">
        <v>83</v>
      </c>
      <c r="B46" s="20"/>
      <c r="C46" s="21"/>
      <c r="D46" s="22">
        <f>SUM(D3:D45)</f>
        <v>4051988</v>
      </c>
      <c r="E46" s="23">
        <f>SUM(E3:E44)</f>
        <v>0</v>
      </c>
      <c r="F46" s="23">
        <f>SUM(F3:F44)</f>
        <v>0</v>
      </c>
      <c r="G46" s="14"/>
      <c r="H46" s="10"/>
    </row>
    <row r="47" spans="1:8" x14ac:dyDescent="0.25">
      <c r="A47" s="10"/>
      <c r="B47" s="10"/>
      <c r="C47" s="12"/>
      <c r="D47" s="10"/>
      <c r="E47" s="10"/>
      <c r="F47" s="10"/>
      <c r="G47" s="10"/>
      <c r="H47" s="10"/>
    </row>
    <row r="48" spans="1:8" x14ac:dyDescent="0.25">
      <c r="A48" s="10"/>
      <c r="B48" s="10"/>
      <c r="C48" s="10"/>
      <c r="D48" s="10"/>
      <c r="E48" s="10"/>
      <c r="F48" s="10"/>
      <c r="G48" s="10"/>
      <c r="H48" s="10"/>
    </row>
    <row r="49" spans="1:8" s="9" customFormat="1" x14ac:dyDescent="0.25">
      <c r="A49" s="24" t="s">
        <v>84</v>
      </c>
      <c r="B49" s="24"/>
      <c r="C49" s="25"/>
      <c r="D49" s="10"/>
      <c r="E49" s="10"/>
      <c r="F49" s="10"/>
      <c r="G49" s="10"/>
      <c r="H49" s="10"/>
    </row>
    <row r="50" spans="1:8" s="9" customFormat="1" x14ac:dyDescent="0.25">
      <c r="A50" s="10"/>
      <c r="B50" s="10"/>
      <c r="C50" s="26"/>
      <c r="D50" s="10"/>
      <c r="E50" s="10"/>
      <c r="F50" s="10"/>
      <c r="G50" s="10"/>
      <c r="H50" s="10"/>
    </row>
    <row r="51" spans="1:8" s="9" customFormat="1" x14ac:dyDescent="0.25">
      <c r="A51" s="27" t="s">
        <v>99</v>
      </c>
      <c r="B51" s="27"/>
      <c r="C51" s="27"/>
      <c r="D51" s="27"/>
      <c r="E51" s="27"/>
      <c r="F51" s="27"/>
      <c r="G51" s="10"/>
      <c r="H51" s="10"/>
    </row>
    <row r="52" spans="1:8" s="9" customFormat="1" ht="35.25" customHeight="1" x14ac:dyDescent="0.25">
      <c r="A52" s="28" t="s">
        <v>98</v>
      </c>
      <c r="B52" s="28"/>
      <c r="C52" s="28"/>
      <c r="D52" s="28"/>
      <c r="E52" s="28"/>
      <c r="F52" s="28"/>
      <c r="G52" s="29"/>
      <c r="H52" s="10"/>
    </row>
    <row r="53" spans="1:8" s="9" customFormat="1" ht="19.5" customHeight="1" x14ac:dyDescent="0.25">
      <c r="A53" s="30" t="s">
        <v>97</v>
      </c>
      <c r="B53" s="10"/>
      <c r="C53" s="31"/>
      <c r="D53" s="10"/>
      <c r="E53" s="10"/>
      <c r="F53" s="10"/>
      <c r="G53" s="10"/>
      <c r="H53" s="10"/>
    </row>
    <row r="54" spans="1:8" s="9" customFormat="1" x14ac:dyDescent="0.25">
      <c r="A54" s="32" t="s">
        <v>96</v>
      </c>
      <c r="B54" s="33"/>
      <c r="C54" s="34"/>
      <c r="D54" s="34"/>
      <c r="E54" s="34"/>
      <c r="F54" s="32"/>
      <c r="G54" s="10"/>
      <c r="H54" s="10"/>
    </row>
    <row r="55" spans="1:8" s="9" customFormat="1" ht="28.7" customHeight="1" x14ac:dyDescent="0.25">
      <c r="A55" s="35" t="s">
        <v>95</v>
      </c>
      <c r="B55" s="35"/>
      <c r="C55" s="35"/>
      <c r="D55" s="35"/>
      <c r="E55" s="35"/>
      <c r="F55" s="35"/>
      <c r="G55" s="10"/>
      <c r="H55" s="10"/>
    </row>
    <row r="56" spans="1:8" x14ac:dyDescent="0.25">
      <c r="A56" s="3"/>
      <c r="B56" s="4"/>
      <c r="C56" s="3"/>
      <c r="D56" s="3"/>
      <c r="E56" s="3"/>
    </row>
    <row r="57" spans="1:8" x14ac:dyDescent="0.25">
      <c r="A57" s="5"/>
      <c r="B57" s="6"/>
      <c r="C57" s="3"/>
      <c r="D57" s="3"/>
      <c r="E57" s="3"/>
    </row>
    <row r="58" spans="1:8" x14ac:dyDescent="0.25">
      <c r="A58" s="7"/>
      <c r="B58" s="6"/>
    </row>
    <row r="59" spans="1:8" x14ac:dyDescent="0.25">
      <c r="A59" s="8"/>
      <c r="B59" s="2"/>
    </row>
  </sheetData>
  <sheetProtection algorithmName="SHA-512" hashValue="nuN7jJHn1T2Qbf/G80TKH0SOQFcEoZ0XLR+ctEqaQpI1/DYMGujfbhXxhQoAwEmUui6PLAv4iXuUDJnb1CRBYw==" saltValue="lbN7WND9kd28dzFkh6REZw==" spinCount="100000" sheet="1" objects="1" scenarios="1"/>
  <sortState xmlns:xlrd2="http://schemas.microsoft.com/office/spreadsheetml/2017/richdata2" ref="A3:G45">
    <sortCondition ref="A3:A45"/>
  </sortState>
  <mergeCells count="6">
    <mergeCell ref="A55:F55"/>
    <mergeCell ref="A46:C46"/>
    <mergeCell ref="A49:B49"/>
    <mergeCell ref="A1:G1"/>
    <mergeCell ref="A52:F52"/>
    <mergeCell ref="A51:F51"/>
  </mergeCells>
  <pageMargins left="0.25" right="0.25" top="0.75" bottom="0.75" header="0.3" footer="0.3"/>
  <pageSetup paperSize="5"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FBAF1-2A2A-4B84-A0C5-A5FD88DD960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01BD2335A78043BD606498AB65C23C" ma:contentTypeVersion="2" ma:contentTypeDescription="Create a new document." ma:contentTypeScope="" ma:versionID="89212a563d164c501f710f91faa6250e">
  <xsd:schema xmlns:xsd="http://www.w3.org/2001/XMLSchema" xmlns:xs="http://www.w3.org/2001/XMLSchema" xmlns:p="http://schemas.microsoft.com/office/2006/metadata/properties" xmlns:ns3="2411c033-045c-450b-a965-90bb475bcb9e" targetNamespace="http://schemas.microsoft.com/office/2006/metadata/properties" ma:root="true" ma:fieldsID="b5aa148ecaf7485f5e6a36d8b875848a" ns3:_="">
    <xsd:import namespace="2411c033-045c-450b-a965-90bb475bcb9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11c033-045c-450b-a965-90bb475bcb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5CAFA3-D52F-4486-84E8-123451472CA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6880408-85A3-47CE-B371-17C1541D6E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3858F1-80F2-4D6F-8E29-B4F6724A53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11c033-045c-450b-a965-90bb475bcb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Zone 1</vt:lpstr>
      <vt:lpstr>Sheet1</vt:lpstr>
      <vt:lpstr>'Zone 1'!Print_Titles</vt:lpstr>
    </vt:vector>
  </TitlesOfParts>
  <Manager/>
  <Company>Memphis City Schools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Unistar</dc:creator>
  <cp:keywords/>
  <dc:description/>
  <cp:lastModifiedBy>STACEY L BROWN</cp:lastModifiedBy>
  <cp:revision/>
  <cp:lastPrinted>2025-09-18T21:26:09Z</cp:lastPrinted>
  <dcterms:created xsi:type="dcterms:W3CDTF">2015-08-07T13:32:24Z</dcterms:created>
  <dcterms:modified xsi:type="dcterms:W3CDTF">2025-10-02T18:50:37Z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0x010100D401BD2335A78043BD606498AB65C23C</vt:lpwstr>
  </property>
</Properties>
</file>